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<sst xmlns="http://schemas.openxmlformats.org/spreadsheetml/2006/main" count="211" uniqueCount="205">
  <si>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</si>
  <si>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</si>
  <si>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</si>
  <si>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</si>
  <si>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</si>
  <si>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</si>
  <si>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</si>
  <si>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</si>
  <si>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</si>
  <si>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</si>
  <si>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</si>
  <si>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</si>
  <si>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</si>
  <si>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</si>
  <si>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</si>
  <si>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</si>
  <si>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</si>
  <si>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</si>
  <si>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</si>
  <si>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</si>
  <si>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</si>
  <si>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</si>
  <si>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</si>
  <si>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</si>
  <si>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</si>
  <si>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</si>
  <si>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</si>
  <si>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</si>
  <si>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</si>
  <si>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</si>
  <si>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</si>
  <si>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</si>
  <si>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</si>
  <si>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</si>
  <si>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</si>
  <si>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</si>
  <si>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</si>
  <si>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</si>
  <si>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</si>
  <si>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</si>
  <si>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</si>
  <si>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</si>
  <si>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</si>
  <si>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</si>
  <si>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</si>
  <si>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</si>
  <si>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</si>
  <si>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</si>
  <si>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</si>
  <si>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</si>
  <si>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</si>
  <si>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</si>
  <si>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</si>
  <si>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</si>
  <si>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</si>
  <si>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</si>
  <si>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</si>
  <si>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</si>
  <si>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</si>
  <si>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</si>
  <si>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</si>
  <si>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</si>
  <si>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</si>
  <si>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</si>
  <si>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</si>
  <si>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</si>
  <si>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</si>
  <si>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</si>
  <si>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</si>
  <si>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</si>
  <si>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</si>
  <si>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</si>
  <si>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</si>
  <si>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</si>
  <si>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</si>
  <si>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</si>
  <si>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</si>
  <si>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</si>
  <si>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</si>
  <si>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</si>
  <si>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</si>
  <si>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</si>
  <si>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</si>
  <si>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</si>
  <si>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</si>
  <si>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</si>
  <si>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</si>
  <si>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</si>
  <si>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</si>
  <si>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</si>
  <si>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</si>
  <si>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</si>
  <si>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</si>
  <si>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</si>
  <si>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</si>
  <si>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</si>
  <si>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</si>
  <si>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</si>
  <si>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</si>
  <si>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</si>
  <si>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</si>
  <si>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</si>
  <si>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</si>
  <si>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</si>
  <si>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</si>
  <si>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</si>
  <si>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</si>
  <si>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</si>
  <si>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</si>
  <si>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</si>
  <si>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</si>
  <si>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</si>
  <si>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</si>
  <si>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</si>
  <si>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</si>
  <si>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</si>
  <si>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</si>
  <si>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</si>
  <si>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</si>
  <si>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</si>
  <si>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</si>
  <si>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</si>
  <si>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</si>
  <si>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</si>
  <si>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</si>
  <si>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</si>
  <si>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</si>
  <si>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</si>
  <si>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</si>
  <si>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</si>
  <si>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</si>
  <si>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</si>
  <si>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</si>
  <si>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</si>
  <si>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</si>
  <si>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</si>
  <si>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</si>
  <si>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</si>
  <si>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</si>
  <si>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</si>
  <si>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</si>
  <si>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</si>
  <si>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</si>
  <si>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</si>
  <si>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</si>
  <si>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</si>
  <si>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</si>
  <si>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</si>
  <si>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</si>
  <si>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</si>
  <si>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</si>
  <si>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</si>
  <si>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</si>
  <si>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</si>
  <si>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</si>
  <si>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</si>
  <si>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</si>
  <si>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</si>
  <si>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</si>
  <si>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</si>
  <si>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</si>
  <si>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</si>
  <si>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</si>
  <si>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</si>
  <si>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</si>
  <si>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</si>
  <si>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</si>
  <si>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</si>
  <si>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</si>
  <si>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</si>
  <si>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</si>
  <si>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</si>
  <si>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</si>
  <si>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</si>
  <si>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</si>
  <si>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</si>
  <si>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</si>
  <si>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</si>
  <si>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</si>
  <si>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</si>
  <si>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</si>
  <si>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</si>
  <si>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</si>
  <si>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</si>
  <si>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</si>
  <si>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</si>
  <si>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</si>
  <si>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</si>
  <si>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</si>
  <si>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</si>
  <si>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</si>
  <si>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</si>
  <si>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</si>
  <si>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</si>
  <si>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</si>
  <si>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</si>
  <si>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</si>
  <si>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</si>
  <si>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</si>
  <si>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</si>
  <si>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</si>
  <si>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</si>
  <si>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سنيورة للصناعات الغذائية</t>
  </si>
  <si>
    <t>SINIORA FOOD INDUSTRIES PLC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</si>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</sst>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12" sqref="H1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141222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3.95</v>
      </c>
      <c r="F6" s="13">
        <v>1.75</v>
      </c>
      <c r="G6" s="13">
        <v>3.3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3428584.69</v>
      </c>
      <c r="F7" s="14">
        <v>5788972.1600000001</v>
      </c>
      <c r="G7" s="14">
        <v>7865.83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>
        <v>1377408</v>
      </c>
      <c r="F8" s="14">
        <v>2762891</v>
      </c>
      <c r="G8" s="14">
        <v>3126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>
        <v>2014</v>
      </c>
      <c r="F9" s="14">
        <v>1222</v>
      </c>
      <c r="G9" s="14">
        <v>79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12594839</v>
      </c>
      <c r="G10" s="14">
        <v>12594839</v>
      </c>
      <c r="H10" s="14">
        <v>12594839</v>
      </c>
      <c r="I10" s="4" t="s">
        <v>24</v>
      </c>
    </row>
    <row r="11" spans="4:9" ht="20.100000000000001" customHeight="1">
      <c r="D11" s="10" t="s">
        <v>127</v>
      </c>
      <c r="E11" s="14">
        <v>59250000</v>
      </c>
      <c r="F11" s="14">
        <v>22040968.25</v>
      </c>
      <c r="G11" s="14">
        <v>41562968.700000003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3138577</v>
      </c>
      <c r="F16" s="56">
        <v>1235711</v>
      </c>
      <c r="G16" s="56">
        <v>502742</v>
      </c>
      <c r="H16" s="56">
        <v>534217</v>
      </c>
      <c r="I16" s="3" t="s">
        <v>58</v>
      </c>
    </row>
    <row r="17" spans="4:9" ht="20.100000000000001" customHeight="1">
      <c r="D17" s="10" t="s">
        <v>128</v>
      </c>
      <c r="E17" s="57">
        <v>5308774</v>
      </c>
      <c r="F17" s="57">
        <v>5055783</v>
      </c>
      <c r="G17" s="57">
        <v>4070611</v>
      </c>
      <c r="H17" s="57">
        <v>4264627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247985</v>
      </c>
      <c r="F19" s="57">
        <v>214120</v>
      </c>
      <c r="G19" s="57">
        <v>415864</v>
      </c>
      <c r="H19" s="57">
        <v>371791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7883053</v>
      </c>
      <c r="F21" s="57">
        <v>6990533</v>
      </c>
      <c r="G21" s="57">
        <v>5960588</v>
      </c>
      <c r="H21" s="57">
        <v>5294532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19958666</v>
      </c>
      <c r="F23" s="57">
        <v>17526922</v>
      </c>
      <c r="G23" s="57">
        <v>14668153</v>
      </c>
      <c r="H23" s="57">
        <v>13465526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19346822</v>
      </c>
      <c r="F25" s="57">
        <v>19277197</v>
      </c>
      <c r="G25" s="57">
        <v>19352885</v>
      </c>
      <c r="H25" s="57">
        <v>19610100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19346822</v>
      </c>
      <c r="F28" s="57">
        <v>19277197</v>
      </c>
      <c r="G28" s="57">
        <v>19352885</v>
      </c>
      <c r="H28" s="57">
        <v>19610100</v>
      </c>
      <c r="I28" s="4" t="s">
        <v>175</v>
      </c>
    </row>
    <row r="29" spans="4:9" ht="20.100000000000001" customHeight="1">
      <c r="D29" s="10" t="s">
        <v>72</v>
      </c>
      <c r="E29" s="57">
        <v>2172731</v>
      </c>
      <c r="F29" s="57">
        <v>2256048</v>
      </c>
      <c r="G29" s="57">
        <v>2273916</v>
      </c>
      <c r="H29" s="57">
        <v>2263428</v>
      </c>
      <c r="I29" s="4" t="s">
        <v>176</v>
      </c>
    </row>
    <row r="30" spans="4:9" ht="20.100000000000001" customHeight="1">
      <c r="D30" s="21" t="s">
        <v>29</v>
      </c>
      <c r="E30" s="58">
        <v>41478219</v>
      </c>
      <c r="F30" s="58">
        <v>39060167</v>
      </c>
      <c r="G30" s="58">
        <v>36294954</v>
      </c>
      <c r="H30" s="58">
        <v>35339054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4086195</v>
      </c>
      <c r="F35" s="56">
        <v>4751379</v>
      </c>
      <c r="G35" s="56">
        <v>3502555</v>
      </c>
      <c r="H35" s="56">
        <v>2923170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260991</v>
      </c>
      <c r="G36" s="57">
        <v>436205</v>
      </c>
      <c r="H36" s="57">
        <v>1025831</v>
      </c>
      <c r="I36" s="4" t="s">
        <v>151</v>
      </c>
    </row>
    <row r="37" spans="4:9" ht="20.100000000000001" customHeight="1">
      <c r="D37" s="10" t="s">
        <v>102</v>
      </c>
      <c r="E37" s="57">
        <v>1936662</v>
      </c>
      <c r="F37" s="57">
        <v>1023781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9314411</v>
      </c>
      <c r="F39" s="57">
        <v>10206807</v>
      </c>
      <c r="G39" s="57">
        <v>13039905</v>
      </c>
      <c r="H39" s="57">
        <v>13306393</v>
      </c>
      <c r="I39" s="4" t="s">
        <v>86</v>
      </c>
    </row>
    <row r="40" spans="4:9" ht="20.100000000000001" customHeight="1">
      <c r="D40" s="10" t="s">
        <v>105</v>
      </c>
      <c r="E40" s="57">
        <v>5910779</v>
      </c>
      <c r="F40" s="57">
        <v>7473268</v>
      </c>
      <c r="G40" s="57">
        <v>5471985</v>
      </c>
      <c r="H40" s="57">
        <v>7241420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940267</v>
      </c>
      <c r="F42" s="57">
        <v>886164</v>
      </c>
      <c r="G42" s="57">
        <v>644762</v>
      </c>
      <c r="H42" s="57">
        <v>518793</v>
      </c>
      <c r="I42" s="4" t="s">
        <v>87</v>
      </c>
    </row>
    <row r="43" spans="4:9" ht="20.100000000000001" customHeight="1">
      <c r="D43" s="20" t="s">
        <v>107</v>
      </c>
      <c r="E43" s="58">
        <v>16165457</v>
      </c>
      <c r="F43" s="58">
        <v>18566239</v>
      </c>
      <c r="G43" s="58">
        <v>19156652</v>
      </c>
      <c r="H43" s="58">
        <v>21066606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12594839</v>
      </c>
      <c r="G46" s="56">
        <v>12594839</v>
      </c>
      <c r="H46" s="56">
        <v>12594839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12594839</v>
      </c>
      <c r="G47" s="57">
        <v>12594839</v>
      </c>
      <c r="H47" s="57">
        <v>12594839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12594839</v>
      </c>
      <c r="G48" s="57">
        <v>12594839</v>
      </c>
      <c r="H48" s="57">
        <v>12594839</v>
      </c>
      <c r="I48" s="4" t="s">
        <v>7</v>
      </c>
    </row>
    <row r="49" spans="4:9" ht="20.100000000000001" customHeight="1">
      <c r="D49" s="10" t="s">
        <v>73</v>
      </c>
      <c r="E49" s="57">
        <v>2647059</v>
      </c>
      <c r="F49" s="57">
        <v>1628243</v>
      </c>
      <c r="G49" s="57">
        <v>1176187</v>
      </c>
      <c r="H49" s="57">
        <v>960202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1500000</v>
      </c>
      <c r="F55" s="57">
        <v>630000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-4411</v>
      </c>
      <c r="H57" s="57">
        <v>-20946</v>
      </c>
      <c r="I57" s="4" t="s">
        <v>62</v>
      </c>
    </row>
    <row r="58" spans="4:9" ht="20.100000000000001" customHeight="1">
      <c r="D58" s="10" t="s">
        <v>39</v>
      </c>
      <c r="E58" s="57">
        <v>6165703</v>
      </c>
      <c r="F58" s="57">
        <v>5640846</v>
      </c>
      <c r="G58" s="57">
        <v>3371687</v>
      </c>
      <c r="H58" s="57">
        <v>738353</v>
      </c>
      <c r="I58" s="4" t="s">
        <v>155</v>
      </c>
    </row>
    <row r="59" spans="4:9" ht="20.100000000000001" customHeight="1">
      <c r="D59" s="10" t="s">
        <v>38</v>
      </c>
      <c r="E59" s="57">
        <v>25312762</v>
      </c>
      <c r="F59" s="57">
        <v>20493928</v>
      </c>
      <c r="G59" s="57">
        <v>17138302</v>
      </c>
      <c r="H59" s="57">
        <v>14272448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41478219</v>
      </c>
      <c r="F61" s="58">
        <v>39060167</v>
      </c>
      <c r="G61" s="58">
        <v>36294954</v>
      </c>
      <c r="H61" s="58">
        <v>35339054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43166563</v>
      </c>
      <c r="F65" s="56">
        <v>38205742</v>
      </c>
      <c r="G65" s="56">
        <v>31130358</v>
      </c>
      <c r="H65" s="56">
        <v>24591243</v>
      </c>
      <c r="I65" s="3" t="s">
        <v>88</v>
      </c>
    </row>
    <row r="66" spans="4:9" ht="20.100000000000001" customHeight="1">
      <c r="D66" s="10" t="s">
        <v>110</v>
      </c>
      <c r="E66" s="57">
        <v>27280563</v>
      </c>
      <c r="F66" s="57">
        <v>25657186</v>
      </c>
      <c r="G66" s="57">
        <v>20343313</v>
      </c>
      <c r="H66" s="57">
        <v>16745088</v>
      </c>
      <c r="I66" s="4" t="s">
        <v>89</v>
      </c>
    </row>
    <row r="67" spans="4:9" ht="20.100000000000001" customHeight="1">
      <c r="D67" s="10" t="s">
        <v>132</v>
      </c>
      <c r="E67" s="57">
        <v>15886000</v>
      </c>
      <c r="F67" s="57">
        <v>12548556</v>
      </c>
      <c r="G67" s="57">
        <v>10787045</v>
      </c>
      <c r="H67" s="57">
        <v>7846155</v>
      </c>
      <c r="I67" s="4" t="s">
        <v>90</v>
      </c>
    </row>
    <row r="68" spans="4:9" ht="20.100000000000001" customHeight="1">
      <c r="D68" s="10" t="s">
        <v>111</v>
      </c>
      <c r="E68" s="57">
        <v>3433713</v>
      </c>
      <c r="F68" s="57">
        <v>3025670</v>
      </c>
      <c r="G68" s="57">
        <v>2493227</v>
      </c>
      <c r="H68" s="57">
        <v>2703456</v>
      </c>
      <c r="I68" s="4" t="s">
        <v>91</v>
      </c>
    </row>
    <row r="69" spans="4:9" ht="20.100000000000001" customHeight="1">
      <c r="D69" s="10" t="s">
        <v>112</v>
      </c>
      <c r="E69" s="57">
        <v>5309079</v>
      </c>
      <c r="F69" s="57">
        <v>4600000</v>
      </c>
      <c r="G69" s="57">
        <v>3813350</v>
      </c>
      <c r="H69" s="57">
        <v>3445458</v>
      </c>
      <c r="I69" s="4" t="s">
        <v>92</v>
      </c>
    </row>
    <row r="70" spans="4:9" ht="20.100000000000001" customHeight="1">
      <c r="D70" s="10" t="s">
        <v>113</v>
      </c>
      <c r="E70" s="57">
        <v>2275420</v>
      </c>
      <c r="F70" s="57">
        <v>2224578</v>
      </c>
      <c r="G70" s="57">
        <v>1990100</v>
      </c>
      <c r="H70" s="57">
        <v>1878900</v>
      </c>
      <c r="I70" s="4" t="s">
        <v>93</v>
      </c>
    </row>
    <row r="71" spans="4:9" ht="20.100000000000001" customHeight="1">
      <c r="D71" s="10" t="s">
        <v>114</v>
      </c>
      <c r="E71" s="57">
        <v>242454</v>
      </c>
      <c r="F71" s="57">
        <v>273261</v>
      </c>
      <c r="G71" s="57">
        <v>604582</v>
      </c>
      <c r="H71" s="57">
        <v>247263</v>
      </c>
      <c r="I71" s="4" t="s">
        <v>94</v>
      </c>
    </row>
    <row r="72" spans="4:9" ht="20.100000000000001" customHeight="1">
      <c r="D72" s="10" t="s">
        <v>115</v>
      </c>
      <c r="E72" s="57">
        <v>6900754</v>
      </c>
      <c r="F72" s="57">
        <v>4649625</v>
      </c>
      <c r="G72" s="57">
        <v>3875886</v>
      </c>
      <c r="H72" s="57">
        <v>1449978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555560</v>
      </c>
      <c r="G73" s="57">
        <v>128737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260072</v>
      </c>
      <c r="F74" s="57">
        <v>281</v>
      </c>
      <c r="G74" s="57">
        <v>301596</v>
      </c>
      <c r="H74" s="57">
        <v>468566</v>
      </c>
      <c r="I74" s="4" t="s">
        <v>64</v>
      </c>
    </row>
    <row r="75" spans="4:9" ht="20.100000000000001" customHeight="1">
      <c r="D75" s="10" t="s">
        <v>123</v>
      </c>
      <c r="E75" s="57">
        <v>6640682</v>
      </c>
      <c r="F75" s="57">
        <v>5204904</v>
      </c>
      <c r="G75" s="57">
        <v>3703027</v>
      </c>
      <c r="H75" s="57">
        <v>981412</v>
      </c>
      <c r="I75" s="4" t="s">
        <v>96</v>
      </c>
    </row>
    <row r="76" spans="4:9" ht="20.100000000000001" customHeight="1">
      <c r="D76" s="10" t="s">
        <v>118</v>
      </c>
      <c r="E76" s="57">
        <v>671154</v>
      </c>
      <c r="F76" s="57">
        <v>661244</v>
      </c>
      <c r="G76" s="57">
        <v>604213</v>
      </c>
      <c r="H76" s="57">
        <v>797423</v>
      </c>
      <c r="I76" s="4" t="s">
        <v>97</v>
      </c>
    </row>
    <row r="77" spans="4:9" ht="20.100000000000001" customHeight="1">
      <c r="D77" s="10" t="s">
        <v>190</v>
      </c>
      <c r="E77" s="57">
        <v>5969528</v>
      </c>
      <c r="F77" s="57">
        <v>4543660</v>
      </c>
      <c r="G77" s="57">
        <v>3098814</v>
      </c>
      <c r="H77" s="57">
        <v>183989</v>
      </c>
      <c r="I77" s="50" t="s">
        <v>199</v>
      </c>
    </row>
    <row r="78" spans="4:9" ht="20.100000000000001" customHeight="1">
      <c r="D78" s="10" t="s">
        <v>157</v>
      </c>
      <c r="E78" s="57">
        <v>495694</v>
      </c>
      <c r="F78" s="57">
        <v>1167445</v>
      </c>
      <c r="G78" s="57">
        <v>224495</v>
      </c>
      <c r="H78" s="57">
        <v>81098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25000</v>
      </c>
      <c r="F81" s="57">
        <v>25000</v>
      </c>
      <c r="G81" s="57">
        <v>25000</v>
      </c>
      <c r="H81" s="57">
        <v>22759</v>
      </c>
      <c r="I81" s="50" t="s">
        <v>196</v>
      </c>
    </row>
    <row r="82" spans="4:9" ht="20.100000000000001" customHeight="1">
      <c r="D82" s="10" t="s">
        <v>187</v>
      </c>
      <c r="E82" s="57">
        <v>5448834</v>
      </c>
      <c r="F82" s="57">
        <v>3351215</v>
      </c>
      <c r="G82" s="57">
        <v>2849319</v>
      </c>
      <c r="H82" s="57">
        <v>80132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-1924</v>
      </c>
      <c r="I83" s="50" t="s">
        <v>184</v>
      </c>
    </row>
    <row r="84" spans="4:9" ht="20.100000000000001" customHeight="1">
      <c r="D84" s="11" t="s">
        <v>197</v>
      </c>
      <c r="E84" s="58">
        <v>5448834</v>
      </c>
      <c r="F84" s="58">
        <v>3351215</v>
      </c>
      <c r="G84" s="58">
        <v>2849319</v>
      </c>
      <c r="H84" s="58">
        <v>82056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1235711</v>
      </c>
      <c r="F88" s="56">
        <v>502742</v>
      </c>
      <c r="G88" s="56">
        <v>534217</v>
      </c>
      <c r="H88" s="56">
        <v>132300</v>
      </c>
      <c r="I88" s="3" t="s">
        <v>16</v>
      </c>
    </row>
    <row r="89" spans="4:9" ht="20.100000000000001" customHeight="1">
      <c r="D89" s="10" t="s">
        <v>43</v>
      </c>
      <c r="E89" s="57">
        <v>5619548</v>
      </c>
      <c r="F89" s="57">
        <v>2156920</v>
      </c>
      <c r="G89" s="57">
        <v>4629182</v>
      </c>
      <c r="H89" s="57">
        <v>5126259</v>
      </c>
      <c r="I89" s="4" t="s">
        <v>17</v>
      </c>
    </row>
    <row r="90" spans="4:9" ht="20.100000000000001" customHeight="1">
      <c r="D90" s="10" t="s">
        <v>44</v>
      </c>
      <c r="E90" s="57">
        <v>-1633720</v>
      </c>
      <c r="F90" s="57">
        <v>-2181150</v>
      </c>
      <c r="G90" s="57">
        <v>-1772862</v>
      </c>
      <c r="H90" s="57">
        <v>-4284846</v>
      </c>
      <c r="I90" s="4" t="s">
        <v>18</v>
      </c>
    </row>
    <row r="91" spans="4:9" ht="20.100000000000001" customHeight="1">
      <c r="D91" s="10" t="s">
        <v>45</v>
      </c>
      <c r="E91" s="57">
        <v>-2082962</v>
      </c>
      <c r="F91" s="57">
        <v>757199</v>
      </c>
      <c r="G91" s="57">
        <v>-2523557</v>
      </c>
      <c r="H91" s="57">
        <v>-439496</v>
      </c>
      <c r="I91" s="4" t="s">
        <v>19</v>
      </c>
    </row>
    <row r="92" spans="4:9" ht="20.100000000000001" customHeight="1">
      <c r="D92" s="21" t="s">
        <v>47</v>
      </c>
      <c r="E92" s="58">
        <v>3138577</v>
      </c>
      <c r="F92" s="58">
        <v>1235711</v>
      </c>
      <c r="G92" s="58">
        <v>866980</v>
      </c>
      <c r="H92" s="58">
        <v>534217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9.1827199999999998</v>
      </c>
      <c r="F96" s="22">
        <f>+F8*100/F10</f>
        <v>21.936691687761947</v>
      </c>
      <c r="G96" s="22">
        <f>+G8*100/G10</f>
        <v>2.4819690033354137E-2</v>
      </c>
      <c r="H96" s="22" t="e">
        <f>+H8*100/H10</f>
        <v>#VALUE!</v>
      </c>
      <c r="I96" s="3" t="s">
        <v>22</v>
      </c>
    </row>
    <row r="97" spans="1:15" ht="20.100000000000001" customHeight="1">
      <c r="D97" s="10" t="s">
        <v>49</v>
      </c>
      <c r="E97" s="13">
        <f>+E84/E10</f>
        <v>0.36325560000000001</v>
      </c>
      <c r="F97" s="13">
        <f>+F84/F10</f>
        <v>0.26607843101448142</v>
      </c>
      <c r="G97" s="13">
        <f>+G84/G10</f>
        <v>0.22622909272599673</v>
      </c>
      <c r="H97" s="13">
        <f>+H84/H10</f>
        <v>6.5150495373541492E-3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5.0020488550905649E-2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1.6875174666666666</v>
      </c>
      <c r="F99" s="13">
        <f>+F59/F10</f>
        <v>1.6271687156937853</v>
      </c>
      <c r="G99" s="13">
        <f>+G59/G10</f>
        <v>1.3607400618618468</v>
      </c>
      <c r="H99" s="13">
        <f>+H59/H10</f>
        <v>1.133198129805391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10.87388604607885</v>
      </c>
      <c r="F100" s="13">
        <f>+F11/F84</f>
        <v>6.5770081149672581</v>
      </c>
      <c r="G100" s="13">
        <f>+G11/G84</f>
        <v>14.586983310748991</v>
      </c>
      <c r="H100" s="13" t="e">
        <f>+H11/H84</f>
        <v>#VALUE!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2.5316455696202533</v>
      </c>
      <c r="F101" s="13">
        <f>+F55*100/F11</f>
        <v>2.858313631480323</v>
      </c>
      <c r="G101" s="13">
        <f>+G55*100/G11</f>
        <v>0</v>
      </c>
      <c r="H101" s="13" t="e">
        <f>+H55*100/H11</f>
        <v>#VALUE!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27.52882543311101</v>
      </c>
      <c r="F102" s="13">
        <f>+F55*100/F84</f>
        <v>18.799151949367616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2.3407165128799456</v>
      </c>
      <c r="F103" s="23">
        <f>+F11/F59</f>
        <v>1.0754877371482909</v>
      </c>
      <c r="G103" s="23">
        <f>+G11/G59</f>
        <v>2.425150910516106</v>
      </c>
      <c r="H103" s="23" t="e">
        <f>+H11/H59</f>
        <v>#VALUE!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36.801632782299578</v>
      </c>
      <c r="F105" s="30">
        <f>+F67*100/F65</f>
        <v>32.844686016044392</v>
      </c>
      <c r="G105" s="30">
        <f>+G67*100/G65</f>
        <v>34.651207673230097</v>
      </c>
      <c r="H105" s="30">
        <f>+H67*100/H65</f>
        <v>31.906296887879964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15.383856250033157</v>
      </c>
      <c r="F106" s="31">
        <f>+F75*100/F65</f>
        <v>13.623355358469416</v>
      </c>
      <c r="G106" s="31">
        <f>+G75*100/G65</f>
        <v>11.895227803033938</v>
      </c>
      <c r="H106" s="31">
        <f>+H75*100/H65</f>
        <v>3.9909003379780357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12.622811781424433</v>
      </c>
      <c r="F107" s="31">
        <f>+F82*100/F65</f>
        <v>8.771495656333542</v>
      </c>
      <c r="G107" s="31">
        <f>+G82*100/G65</f>
        <v>9.1528629384859634</v>
      </c>
      <c r="H107" s="31">
        <f>+H82*100/H65</f>
        <v>0.32585583412762015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14.75470294421272</v>
      </c>
      <c r="F108" s="31">
        <f>(F82+F76)*100/F30</f>
        <v>10.272508563519455</v>
      </c>
      <c r="G108" s="31">
        <f>(G82+G76)*100/G30</f>
        <v>9.5151849482988737</v>
      </c>
      <c r="H108" s="31">
        <f>(H82+H76)*100/H30</f>
        <v>2.4832441751270422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21.526034970028164</v>
      </c>
      <c r="F109" s="29">
        <f>+F84*100/F59</f>
        <v>16.35223369575613</v>
      </c>
      <c r="G109" s="29">
        <f>+G84*100/G59</f>
        <v>16.625445157869198</v>
      </c>
      <c r="H109" s="29">
        <f>+H84*100/H59</f>
        <v>0.57492589918702108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38.973363345229458</v>
      </c>
      <c r="F111" s="22">
        <f>+F43*100/F30</f>
        <v>47.532410703722796</v>
      </c>
      <c r="G111" s="22">
        <f>+G43*100/G30</f>
        <v>52.780482928839092</v>
      </c>
      <c r="H111" s="22">
        <f>+H43*100/H30</f>
        <v>59.612818158629828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61.026636654770542</v>
      </c>
      <c r="F112" s="13">
        <f>+F59*100/F30</f>
        <v>52.467589296277204</v>
      </c>
      <c r="G112" s="13">
        <f>+G59*100/G30</f>
        <v>47.219517071160908</v>
      </c>
      <c r="H112" s="13">
        <f>+H59*100/H30</f>
        <v>40.387181841370172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9.8944236345160714</v>
      </c>
      <c r="F113" s="23">
        <f>+F75/F76</f>
        <v>7.8713818197216154</v>
      </c>
      <c r="G113" s="23">
        <f>+G75/G76</f>
        <v>6.1286781317184502</v>
      </c>
      <c r="H113" s="23">
        <f>+H75/H76</f>
        <v>1.2307294873611621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1.0407043513608913</v>
      </c>
      <c r="F115" s="22">
        <f>+F65/F30</f>
        <v>0.97812541354469884</v>
      </c>
      <c r="G115" s="22">
        <f>+G65/G30</f>
        <v>0.85770484789703827</v>
      </c>
      <c r="H115" s="22">
        <f>+H65/H30</f>
        <v>0.69586591084186922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2.2311965758510621</v>
      </c>
      <c r="F116" s="13">
        <f>+F65/F28</f>
        <v>1.9819137605949662</v>
      </c>
      <c r="G116" s="13">
        <f>+G65/G28</f>
        <v>1.6085642011514045</v>
      </c>
      <c r="H116" s="13">
        <f>+H65/H28</f>
        <v>1.2540090565575903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4.0553860274861888</v>
      </c>
      <c r="F117" s="23">
        <f>+F65/F120</f>
        <v>5.2192816642907935</v>
      </c>
      <c r="G117" s="23">
        <f>+G65/G120</f>
        <v>19.118929057490014</v>
      </c>
      <c r="H117" s="23">
        <f>+H65/H120</f>
        <v>154.53264250658253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2.1427727421519194</v>
      </c>
      <c r="F119" s="59">
        <f>+F23/F39</f>
        <v>1.7171797213369471</v>
      </c>
      <c r="G119" s="59">
        <f>+G23/G39</f>
        <v>1.1248665538590963</v>
      </c>
      <c r="H119" s="59">
        <f>+H23/H39</f>
        <v>1.0119591387388003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10644255</v>
      </c>
      <c r="F120" s="58">
        <f>+F23-F39</f>
        <v>7320115</v>
      </c>
      <c r="G120" s="58">
        <f>+G23-G39</f>
        <v>1628248</v>
      </c>
      <c r="H120" s="58">
        <f>+H23-H39</f>
        <v>159133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2015-08-17T07:50:18Z</dcterms:modified>
</cp:coreProperties>
</file>